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Škoní rok 2018-2019\Ekonomika 2018-2019\Rozpočet 2019\"/>
    </mc:Choice>
  </mc:AlternateContent>
  <bookViews>
    <workbookView xWindow="360" yWindow="150" windowWidth="11475" windowHeight="7740"/>
  </bookViews>
  <sheets>
    <sheet name="Návrh rozpočtu 2019" sheetId="4" r:id="rId1"/>
  </sheets>
  <calcPr calcId="162913"/>
</workbook>
</file>

<file path=xl/calcChain.xml><?xml version="1.0" encoding="utf-8"?>
<calcChain xmlns="http://schemas.openxmlformats.org/spreadsheetml/2006/main">
  <c r="I40" i="4" l="1"/>
  <c r="J40" i="4" l="1"/>
  <c r="H40" i="4"/>
  <c r="G40" i="4"/>
  <c r="F40" i="4"/>
  <c r="E40" i="4"/>
  <c r="D40" i="4"/>
  <c r="C40" i="4"/>
  <c r="B40" i="4"/>
  <c r="K39" i="4"/>
  <c r="K38" i="4"/>
  <c r="K37" i="4"/>
  <c r="K36" i="4"/>
  <c r="K35" i="4"/>
  <c r="K34" i="4"/>
  <c r="K33" i="4"/>
  <c r="J21" i="4"/>
  <c r="I21" i="4"/>
  <c r="H21" i="4"/>
  <c r="G21" i="4"/>
  <c r="F21" i="4"/>
  <c r="E21" i="4"/>
  <c r="D21" i="4"/>
  <c r="C21" i="4"/>
  <c r="B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40" i="4" l="1"/>
  <c r="K21" i="4"/>
</calcChain>
</file>

<file path=xl/sharedStrings.xml><?xml version="1.0" encoding="utf-8"?>
<sst xmlns="http://schemas.openxmlformats.org/spreadsheetml/2006/main" count="73" uniqueCount="62">
  <si>
    <t>ZŠ</t>
  </si>
  <si>
    <t>ŠD</t>
  </si>
  <si>
    <t>ŠK</t>
  </si>
  <si>
    <t>ŠJZŠ</t>
  </si>
  <si>
    <t>MŠ</t>
  </si>
  <si>
    <t>ŠJMŠ</t>
  </si>
  <si>
    <t>CELKEM ZA ORGANIZACI</t>
  </si>
  <si>
    <t>ORGANIZACE</t>
  </si>
  <si>
    <t>VHČ</t>
  </si>
  <si>
    <t>CELKEM</t>
  </si>
  <si>
    <t xml:space="preserve">   501    spotřeba materiálu</t>
  </si>
  <si>
    <t xml:space="preserve">   511    opravy a údržba </t>
  </si>
  <si>
    <t xml:space="preserve">   512    cestovné</t>
  </si>
  <si>
    <t xml:space="preserve">   518    ostatní služby</t>
  </si>
  <si>
    <t xml:space="preserve">   521    mzdové náklady</t>
  </si>
  <si>
    <t xml:space="preserve">   524    zákonné a sociální pojištění</t>
  </si>
  <si>
    <t xml:space="preserve">   525    jiné sociální pojištění</t>
  </si>
  <si>
    <t xml:space="preserve">   527    zákonné sociální náklady</t>
  </si>
  <si>
    <t xml:space="preserve">   541    smluvní pokuty a úroky</t>
  </si>
  <si>
    <t xml:space="preserve">   549    ostatní náklady z činnosti</t>
  </si>
  <si>
    <t xml:space="preserve">   558    náklady z DDM</t>
  </si>
  <si>
    <t xml:space="preserve">   551    odpisy dlouhodobého majetku</t>
  </si>
  <si>
    <t xml:space="preserve">   SU</t>
  </si>
  <si>
    <t xml:space="preserve">   603   výnosy z pronájmu</t>
  </si>
  <si>
    <t xml:space="preserve">   648   čerpání fondů</t>
  </si>
  <si>
    <t xml:space="preserve">   662   úroky</t>
  </si>
  <si>
    <t>CELKEM ORGANIZACE</t>
  </si>
  <si>
    <t>UZ4</t>
  </si>
  <si>
    <t xml:space="preserve">   502    spotřeba energie</t>
  </si>
  <si>
    <t>Montesori ZŠ</t>
  </si>
  <si>
    <t xml:space="preserve">Montesori Hranice </t>
  </si>
  <si>
    <t>MontesorI ZŠ</t>
  </si>
  <si>
    <t>Zpracoval: Marcela Kuncová</t>
  </si>
  <si>
    <t>Schválil:</t>
  </si>
  <si>
    <t xml:space="preserve">   602   výnosy z prodeje služeb</t>
  </si>
  <si>
    <t xml:space="preserve">   672   dotace provozní Městys</t>
  </si>
  <si>
    <t xml:space="preserve">   649   ostatní výnosy-progr. Hran.,dary</t>
  </si>
  <si>
    <t xml:space="preserve"> Základní škola a Mateřská škola Spálov, příspěvková organizace, se sídlem Spálov č.p. 1, 742 37 Spálov
 Tel. +420 556 729 682, 727 919 528, e-mail: infovedeni@zsspalov.cz, www.zsspalov.cz
            Kontakt na mateřskou školu: Tel.:556 729 681,727 919 518; Kontakt na školní jídelnu: tel. 556 729 692; 
</t>
  </si>
  <si>
    <t>Montesori Hranice</t>
  </si>
  <si>
    <t>Poznámky: Položka 541 - nerozpočtuje se; Nulové položky jsou součástí položek základní školy (ŠD, ŠK…) anebo se nerozpočtují.</t>
  </si>
  <si>
    <t xml:space="preserve">  </t>
  </si>
  <si>
    <t xml:space="preserve">     </t>
  </si>
  <si>
    <t xml:space="preserve">   672   dotace KÚ </t>
  </si>
  <si>
    <t>PaedDr. Zdeněk Kotas, ředitel školy</t>
  </si>
  <si>
    <t>V rámci údržby a oprav (nejen v souladu s roční prověrkou BOZP) je nutné v roce 2019 zajistit:</t>
  </si>
  <si>
    <t>1. Výměnu a doplnění žaluzií v oknech ZŠ, zatemnění v učebně fyziky.</t>
  </si>
  <si>
    <t>2. Doplnit osvětlení v některých třídách (v rámci dodržení hygienických předpisů).</t>
  </si>
  <si>
    <t>3. Výměnu některých tašek střešní krytiny na budově ZŠ.</t>
  </si>
  <si>
    <t>4. Úprava schodiště v souladu s BOZP (zábrana proti pádů předmětů do nižších podlaží).</t>
  </si>
  <si>
    <t>5. Vybudování zpevněné plocha na nádvoří ZŠ.</t>
  </si>
  <si>
    <t>6. Úprava přístupové cesty do budovy MŠ, vč. zajišťovacího zábradlí pro dospělé i děti.</t>
  </si>
  <si>
    <t>7. Doplnit potřebná zábradlí na půdu MŠ.</t>
  </si>
  <si>
    <t>8. Návrh dispozičního řešení prostor u kuchyně MŠ za účelem sociálního zázemí pro PP.</t>
  </si>
  <si>
    <t>Rekonstrukce herních prvků a zahrady MŠ.</t>
  </si>
  <si>
    <t>9. Oprava zadní částí oplocení zahrady MŠ.</t>
  </si>
  <si>
    <t>Přístavby pavilonu odborných učeben.</t>
  </si>
  <si>
    <t>Dotační záměry:</t>
  </si>
  <si>
    <t>Vyhledávání vhodné výzvy MŠMT aj.</t>
  </si>
  <si>
    <t>Poznámky: Příspěvek na provoz ze strany zřizovatele je 2,4 mil. Kč, z toho je 0,6 mil. Kč účelově určeno na posílení mzdových prostředků ZŠ.</t>
  </si>
  <si>
    <t>19. 12. 2018 - Spálov</t>
  </si>
  <si>
    <t>NÁVRH - ROZPOČET - VÝDAJE - 2019 - 2. verze</t>
  </si>
  <si>
    <t>NÁVRH - ROZPOČET - VÝNOSY (PŘÍJMY) - 2019 - 2. verze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</si>
</sst>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2"/>
      <color rgb="FF00B050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0" borderId="34" xfId="0" applyBorder="1"/>
    <xf numFmtId="0" fontId="0" fillId="0" borderId="0" xfId="0" applyBorder="1"/>
    <xf numFmtId="0" fontId="1" fillId="0" borderId="44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6" xfId="0" applyFont="1" applyBorder="1" applyAlignment="1">
      <alignment horizontal="left" vertical="center"/>
    </xf>
    <xf numFmtId="0" fontId="1" fillId="0" borderId="3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20" xfId="0" applyFont="1" applyBorder="1"/>
    <xf numFmtId="0" fontId="1" fillId="0" borderId="26" xfId="0" applyFont="1" applyBorder="1"/>
    <xf numFmtId="0" fontId="1" fillId="0" borderId="12" xfId="0" applyFont="1" applyBorder="1"/>
    <xf numFmtId="0" fontId="1" fillId="0" borderId="31" xfId="0" applyFont="1" applyBorder="1"/>
    <xf numFmtId="0" fontId="4" fillId="0" borderId="6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9" xfId="0" applyFont="1" applyBorder="1"/>
    <xf numFmtId="0" fontId="4" fillId="0" borderId="6" xfId="0" applyFont="1" applyBorder="1" applyAlignment="1">
      <alignment vertical="center"/>
    </xf>
    <xf numFmtId="0" fontId="4" fillId="0" borderId="41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35" xfId="0" applyFont="1" applyBorder="1"/>
    <xf numFmtId="0" fontId="4" fillId="0" borderId="26" xfId="0" applyFont="1" applyBorder="1"/>
    <xf numFmtId="0" fontId="4" fillId="0" borderId="37" xfId="0" applyFont="1" applyBorder="1"/>
    <xf numFmtId="0" fontId="4" fillId="0" borderId="27" xfId="0" applyFont="1" applyBorder="1"/>
    <xf numFmtId="0" fontId="4" fillId="0" borderId="4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3" fontId="0" fillId="0" borderId="0" xfId="0" applyNumberFormat="1"/>
    <xf numFmtId="0" fontId="4" fillId="0" borderId="0" xfId="0" applyFont="1" applyFill="1" applyBorder="1"/>
    <xf numFmtId="0" fontId="3" fillId="0" borderId="37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3" fontId="6" fillId="0" borderId="2" xfId="0" applyNumberFormat="1" applyFont="1" applyBorder="1"/>
    <xf numFmtId="3" fontId="8" fillId="0" borderId="0" xfId="0" applyNumberFormat="1" applyFont="1" applyBorder="1"/>
    <xf numFmtId="3" fontId="7" fillId="0" borderId="0" xfId="0" applyNumberFormat="1" applyFont="1" applyBorder="1"/>
    <xf numFmtId="3" fontId="8" fillId="0" borderId="0" xfId="0" applyNumberFormat="1" applyFont="1" applyFill="1" applyBorder="1"/>
    <xf numFmtId="0" fontId="1" fillId="0" borderId="0" xfId="0" applyFont="1" applyFill="1" applyBorder="1" applyAlignment="1">
      <alignment horizontal="left" wrapText="1"/>
    </xf>
    <xf numFmtId="0" fontId="5" fillId="0" borderId="0" xfId="0" applyFont="1" applyBorder="1" applyAlignment="1">
      <alignment horizontal="center"/>
    </xf>
    <xf numFmtId="3" fontId="9" fillId="0" borderId="19" xfId="0" applyNumberFormat="1" applyFont="1" applyFill="1" applyBorder="1"/>
    <xf numFmtId="3" fontId="9" fillId="0" borderId="28" xfId="0" applyNumberFormat="1" applyFont="1" applyBorder="1"/>
    <xf numFmtId="3" fontId="9" fillId="0" borderId="42" xfId="0" applyNumberFormat="1" applyFont="1" applyBorder="1"/>
    <xf numFmtId="3" fontId="9" fillId="0" borderId="8" xfId="0" applyNumberFormat="1" applyFont="1" applyBorder="1"/>
    <xf numFmtId="3" fontId="9" fillId="0" borderId="35" xfId="0" applyNumberFormat="1" applyFont="1" applyBorder="1"/>
    <xf numFmtId="3" fontId="9" fillId="0" borderId="10" xfId="0" applyNumberFormat="1" applyFont="1" applyBorder="1"/>
    <xf numFmtId="3" fontId="9" fillId="0" borderId="1" xfId="0" applyNumberFormat="1" applyFont="1" applyBorder="1"/>
    <xf numFmtId="3" fontId="9" fillId="0" borderId="4" xfId="0" applyNumberFormat="1" applyFont="1" applyBorder="1"/>
    <xf numFmtId="3" fontId="9" fillId="0" borderId="3" xfId="0" applyNumberFormat="1" applyFont="1" applyBorder="1"/>
    <xf numFmtId="3" fontId="9" fillId="0" borderId="13" xfId="0" applyNumberFormat="1" applyFont="1" applyBorder="1"/>
    <xf numFmtId="3" fontId="9" fillId="0" borderId="34" xfId="0" applyNumberFormat="1" applyFont="1" applyBorder="1"/>
    <xf numFmtId="3" fontId="9" fillId="0" borderId="0" xfId="0" applyNumberFormat="1" applyFont="1" applyBorder="1"/>
    <xf numFmtId="3" fontId="9" fillId="0" borderId="11" xfId="0" applyNumberFormat="1" applyFont="1" applyBorder="1"/>
    <xf numFmtId="3" fontId="9" fillId="0" borderId="38" xfId="0" applyNumberFormat="1" applyFont="1" applyBorder="1"/>
    <xf numFmtId="3" fontId="9" fillId="0" borderId="43" xfId="0" applyNumberFormat="1" applyFont="1" applyBorder="1"/>
    <xf numFmtId="3" fontId="9" fillId="0" borderId="12" xfId="0" applyNumberFormat="1" applyFont="1" applyBorder="1"/>
    <xf numFmtId="3" fontId="9" fillId="0" borderId="29" xfId="0" applyNumberFormat="1" applyFont="1" applyBorder="1"/>
    <xf numFmtId="3" fontId="9" fillId="0" borderId="22" xfId="0" applyNumberFormat="1" applyFont="1" applyBorder="1"/>
    <xf numFmtId="3" fontId="9" fillId="0" borderId="15" xfId="0" applyNumberFormat="1" applyFont="1" applyBorder="1"/>
    <xf numFmtId="3" fontId="10" fillId="0" borderId="40" xfId="0" applyNumberFormat="1" applyFont="1" applyBorder="1"/>
    <xf numFmtId="3" fontId="10" fillId="0" borderId="6" xfId="0" applyNumberFormat="1" applyFont="1" applyBorder="1"/>
    <xf numFmtId="3" fontId="10" fillId="2" borderId="6" xfId="0" applyNumberFormat="1" applyFont="1" applyFill="1" applyBorder="1"/>
    <xf numFmtId="3" fontId="0" fillId="0" borderId="34" xfId="0" applyNumberFormat="1" applyBorder="1"/>
    <xf numFmtId="3" fontId="6" fillId="0" borderId="7" xfId="0" applyNumberFormat="1" applyFont="1" applyBorder="1"/>
    <xf numFmtId="3" fontId="6" fillId="0" borderId="8" xfId="0" applyNumberFormat="1" applyFont="1" applyBorder="1"/>
    <xf numFmtId="3" fontId="6" fillId="0" borderId="28" xfId="0" applyNumberFormat="1" applyFont="1" applyBorder="1"/>
    <xf numFmtId="3" fontId="6" fillId="0" borderId="9" xfId="0" applyNumberFormat="1" applyFont="1" applyBorder="1"/>
    <xf numFmtId="3" fontId="11" fillId="0" borderId="18" xfId="0" applyNumberFormat="1" applyFont="1" applyBorder="1"/>
    <xf numFmtId="3" fontId="6" fillId="0" borderId="4" xfId="0" applyNumberFormat="1" applyFont="1" applyBorder="1"/>
    <xf numFmtId="3" fontId="6" fillId="0" borderId="1" xfId="0" applyNumberFormat="1" applyFont="1" applyBorder="1"/>
    <xf numFmtId="3" fontId="6" fillId="0" borderId="10" xfId="0" applyNumberFormat="1" applyFont="1" applyBorder="1"/>
    <xf numFmtId="3" fontId="6" fillId="0" borderId="11" xfId="0" applyNumberFormat="1" applyFont="1" applyBorder="1"/>
    <xf numFmtId="3" fontId="6" fillId="0" borderId="14" xfId="0" applyNumberFormat="1" applyFont="1" applyBorder="1"/>
    <xf numFmtId="3" fontId="6" fillId="0" borderId="22" xfId="0" applyNumberFormat="1" applyFont="1" applyBorder="1"/>
    <xf numFmtId="3" fontId="6" fillId="0" borderId="15" xfId="0" applyNumberFormat="1" applyFont="1" applyBorder="1"/>
    <xf numFmtId="3" fontId="6" fillId="0" borderId="25" xfId="0" applyNumberFormat="1" applyFont="1" applyBorder="1"/>
    <xf numFmtId="3" fontId="11" fillId="0" borderId="33" xfId="0" applyNumberFormat="1" applyFont="1" applyBorder="1"/>
    <xf numFmtId="3" fontId="11" fillId="2" borderId="33" xfId="0" applyNumberFormat="1" applyFont="1" applyFill="1" applyBorder="1"/>
    <xf numFmtId="0" fontId="1" fillId="0" borderId="0" xfId="0" applyFont="1" applyFill="1" applyBorder="1" applyAlignment="1">
      <alignment horizontal="left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2" fillId="2" borderId="33" xfId="0" applyNumberFormat="1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1" xfId="0" applyNumberFormat="1" applyFont="1" applyFill="1" applyBorder="1" applyAlignment="1">
      <alignment horizontal="center"/>
    </xf>
    <xf numFmtId="0" fontId="2" fillId="2" borderId="24" xfId="0" applyNumberFormat="1" applyFont="1" applyFill="1" applyBorder="1" applyAlignment="1">
      <alignment horizontal="center"/>
    </xf>
    <xf numFmtId="0" fontId="3" fillId="0" borderId="36" xfId="0" applyFont="1" applyBorder="1" applyAlignment="1"/>
    <xf numFmtId="0" fontId="3" fillId="0" borderId="30" xfId="0" applyFont="1" applyBorder="1" applyAlignment="1"/>
    <xf numFmtId="0" fontId="3" fillId="0" borderId="32" xfId="0" applyFont="1" applyBorder="1" applyAlignment="1"/>
    <xf numFmtId="0" fontId="3" fillId="0" borderId="36" xfId="0" applyFont="1" applyBorder="1" applyAlignment="1">
      <alignment horizontal="right"/>
    </xf>
    <xf numFmtId="0" fontId="3" fillId="0" borderId="30" xfId="0" applyFont="1" applyBorder="1" applyAlignment="1">
      <alignment horizontal="right"/>
    </xf>
    <xf numFmtId="0" fontId="3" fillId="0" borderId="32" xfId="0" applyFont="1" applyBorder="1" applyAlignment="1">
      <alignment horizontal="right"/>
    </xf>
    <xf numFmtId="0" fontId="1" fillId="0" borderId="5" xfId="0" applyFont="1" applyBorder="1" applyAlignment="1"/>
    <xf numFmtId="0" fontId="1" fillId="0" borderId="0" xfId="0" applyFont="1" applyBorder="1" applyAlignment="1"/>
    <xf numFmtId="0" fontId="1" fillId="0" borderId="0" xfId="0" applyFont="1" applyFill="1" applyBorder="1" applyAlignment="1">
      <alignment horizontal="center" wrapText="1"/>
    </xf>
    <xf numFmtId="0" fontId="2" fillId="2" borderId="40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0</xdr:row>
      <xdr:rowOff>0</xdr:rowOff>
    </xdr:from>
    <xdr:to>
      <xdr:col>0</xdr:col>
      <xdr:colOff>933450</xdr:colOff>
      <xdr:row>2</xdr:row>
      <xdr:rowOff>1314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2425" y="0"/>
          <a:ext cx="581025" cy="7537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tabSelected="1" topLeftCell="A40" workbookViewId="0">
      <selection activeCell="K31" sqref="K31"/>
    </sheetView>
  </sheetViews>
  <sheetFormatPr defaultRowHeight="15" x14ac:dyDescent="0.25"/>
  <cols>
    <col min="1" max="1" width="35.7109375" customWidth="1"/>
    <col min="2" max="2" width="13" customWidth="1"/>
    <col min="3" max="3" width="10" customWidth="1"/>
    <col min="5" max="5" width="10.28515625" customWidth="1"/>
    <col min="6" max="6" width="10.140625" bestFit="1" customWidth="1"/>
    <col min="8" max="9" width="10.7109375" customWidth="1"/>
    <col min="11" max="11" width="12.42578125" customWidth="1"/>
    <col min="12" max="12" width="9.85546875" bestFit="1" customWidth="1"/>
    <col min="14" max="14" width="9.7109375" bestFit="1" customWidth="1"/>
  </cols>
  <sheetData>
    <row r="1" spans="1:12" ht="26.25" customHeight="1" x14ac:dyDescent="0.25">
      <c r="A1" s="87" t="s">
        <v>37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2" ht="33" customHeight="1" thickBot="1" x14ac:dyDescent="0.3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</row>
    <row r="3" spans="1:12" ht="20.100000000000001" customHeight="1" thickBot="1" x14ac:dyDescent="0.35">
      <c r="A3" s="90" t="s">
        <v>60</v>
      </c>
      <c r="B3" s="91"/>
      <c r="C3" s="92"/>
      <c r="D3" s="92"/>
      <c r="E3" s="92"/>
      <c r="F3" s="92"/>
      <c r="G3" s="92"/>
      <c r="H3" s="92"/>
      <c r="I3" s="92"/>
      <c r="J3" s="92"/>
      <c r="K3" s="93"/>
      <c r="L3" s="2"/>
    </row>
    <row r="4" spans="1:12" x14ac:dyDescent="0.25">
      <c r="A4" s="94"/>
      <c r="B4" s="95"/>
      <c r="C4" s="95"/>
      <c r="D4" s="95"/>
      <c r="E4" s="96"/>
      <c r="F4" s="97"/>
      <c r="G4" s="98"/>
      <c r="H4" s="98"/>
      <c r="I4" s="98"/>
      <c r="J4" s="98"/>
      <c r="K4" s="99"/>
      <c r="L4" s="2"/>
    </row>
    <row r="5" spans="1:12" ht="15.75" thickBot="1" x14ac:dyDescent="0.3">
      <c r="A5" s="100"/>
      <c r="B5" s="100"/>
      <c r="C5" s="100"/>
      <c r="D5" s="100"/>
      <c r="E5" s="100"/>
      <c r="F5" s="100"/>
      <c r="G5" s="100"/>
      <c r="H5" s="100"/>
      <c r="I5" s="100"/>
      <c r="J5" s="100"/>
      <c r="K5" s="101"/>
      <c r="L5" s="2"/>
    </row>
    <row r="6" spans="1:12" ht="20.100000000000001" customHeight="1" thickBot="1" x14ac:dyDescent="0.3">
      <c r="A6" s="40" t="s">
        <v>7</v>
      </c>
      <c r="B6" s="3">
        <v>1</v>
      </c>
      <c r="C6" s="4">
        <v>2</v>
      </c>
      <c r="D6" s="4">
        <v>3</v>
      </c>
      <c r="E6" s="5">
        <v>4</v>
      </c>
      <c r="F6" s="4">
        <v>5</v>
      </c>
      <c r="G6" s="4">
        <v>6</v>
      </c>
      <c r="H6" s="4">
        <v>7</v>
      </c>
      <c r="I6" s="4">
        <v>9</v>
      </c>
      <c r="J6" s="6" t="s">
        <v>27</v>
      </c>
      <c r="K6" s="7"/>
    </row>
    <row r="7" spans="1:12" ht="30.75" thickBot="1" x14ac:dyDescent="0.3">
      <c r="A7" s="8" t="s">
        <v>22</v>
      </c>
      <c r="B7" s="9" t="s">
        <v>0</v>
      </c>
      <c r="C7" s="10" t="s">
        <v>1</v>
      </c>
      <c r="D7" s="10" t="s">
        <v>2</v>
      </c>
      <c r="E7" s="11" t="s">
        <v>3</v>
      </c>
      <c r="F7" s="10" t="s">
        <v>4</v>
      </c>
      <c r="G7" s="10" t="s">
        <v>5</v>
      </c>
      <c r="H7" s="12" t="s">
        <v>29</v>
      </c>
      <c r="I7" s="12" t="s">
        <v>30</v>
      </c>
      <c r="J7" s="13" t="s">
        <v>8</v>
      </c>
      <c r="K7" s="38" t="s">
        <v>9</v>
      </c>
    </row>
    <row r="8" spans="1:12" ht="15.75" thickBot="1" x14ac:dyDescent="0.3">
      <c r="A8" s="14" t="s">
        <v>10</v>
      </c>
      <c r="B8" s="71">
        <v>100000</v>
      </c>
      <c r="C8" s="72">
        <v>80000</v>
      </c>
      <c r="D8" s="72">
        <v>50000</v>
      </c>
      <c r="E8" s="73">
        <v>550000</v>
      </c>
      <c r="F8" s="72">
        <v>100000</v>
      </c>
      <c r="G8" s="72">
        <v>250000</v>
      </c>
      <c r="H8" s="73">
        <v>50000</v>
      </c>
      <c r="I8" s="73">
        <v>34000</v>
      </c>
      <c r="J8" s="74">
        <v>295000</v>
      </c>
      <c r="K8" s="75">
        <f>SUM(B8:J8)</f>
        <v>1509000</v>
      </c>
    </row>
    <row r="9" spans="1:12" ht="15.75" thickBot="1" x14ac:dyDescent="0.3">
      <c r="A9" s="15" t="s">
        <v>28</v>
      </c>
      <c r="B9" s="76">
        <v>550000</v>
      </c>
      <c r="C9" s="77">
        <v>0</v>
      </c>
      <c r="D9" s="77">
        <v>0</v>
      </c>
      <c r="E9" s="77">
        <v>56000</v>
      </c>
      <c r="F9" s="77">
        <v>65000</v>
      </c>
      <c r="G9" s="77">
        <v>3000</v>
      </c>
      <c r="H9" s="77">
        <v>0</v>
      </c>
      <c r="I9" s="77">
        <v>0</v>
      </c>
      <c r="J9" s="42">
        <v>20000</v>
      </c>
      <c r="K9" s="75">
        <f t="shared" ref="K9:K20" si="0">SUM(B9:J9)</f>
        <v>694000</v>
      </c>
    </row>
    <row r="10" spans="1:12" ht="15.75" thickBot="1" x14ac:dyDescent="0.3">
      <c r="A10" s="15" t="s">
        <v>11</v>
      </c>
      <c r="B10" s="76">
        <v>150000</v>
      </c>
      <c r="C10" s="77">
        <v>25000</v>
      </c>
      <c r="D10" s="77">
        <v>5000</v>
      </c>
      <c r="E10" s="77">
        <v>10000</v>
      </c>
      <c r="F10" s="77">
        <v>100000</v>
      </c>
      <c r="G10" s="77">
        <v>10000</v>
      </c>
      <c r="H10" s="77">
        <v>0</v>
      </c>
      <c r="I10" s="77">
        <v>0</v>
      </c>
      <c r="J10" s="42">
        <v>6000</v>
      </c>
      <c r="K10" s="75">
        <f t="shared" si="0"/>
        <v>306000</v>
      </c>
      <c r="L10" s="1"/>
    </row>
    <row r="11" spans="1:12" ht="15.75" thickBot="1" x14ac:dyDescent="0.3">
      <c r="A11" s="15" t="s">
        <v>12</v>
      </c>
      <c r="B11" s="76">
        <v>30000</v>
      </c>
      <c r="C11" s="77">
        <v>0</v>
      </c>
      <c r="D11" s="77">
        <v>0</v>
      </c>
      <c r="E11" s="77">
        <v>0</v>
      </c>
      <c r="F11" s="77">
        <v>6000</v>
      </c>
      <c r="G11" s="77">
        <v>0</v>
      </c>
      <c r="H11" s="77">
        <v>0</v>
      </c>
      <c r="I11" s="77">
        <v>0</v>
      </c>
      <c r="J11" s="42">
        <v>0</v>
      </c>
      <c r="K11" s="75">
        <f t="shared" si="0"/>
        <v>36000</v>
      </c>
    </row>
    <row r="12" spans="1:12" ht="15.75" thickBot="1" x14ac:dyDescent="0.3">
      <c r="A12" s="15" t="s">
        <v>13</v>
      </c>
      <c r="B12" s="76">
        <v>300000</v>
      </c>
      <c r="C12" s="77">
        <v>10000</v>
      </c>
      <c r="D12" s="77">
        <v>4000</v>
      </c>
      <c r="E12" s="77">
        <v>10000</v>
      </c>
      <c r="F12" s="77">
        <v>48000</v>
      </c>
      <c r="G12" s="77">
        <v>3000</v>
      </c>
      <c r="H12" s="77">
        <v>80000</v>
      </c>
      <c r="I12" s="77">
        <v>50000</v>
      </c>
      <c r="J12" s="42">
        <v>3000</v>
      </c>
      <c r="K12" s="75">
        <f t="shared" si="0"/>
        <v>508000</v>
      </c>
      <c r="L12" s="1"/>
    </row>
    <row r="13" spans="1:12" ht="15.75" thickBot="1" x14ac:dyDescent="0.3">
      <c r="A13" s="15" t="s">
        <v>14</v>
      </c>
      <c r="B13" s="76">
        <v>7700000</v>
      </c>
      <c r="C13" s="77">
        <v>500000</v>
      </c>
      <c r="D13" s="77">
        <v>100000</v>
      </c>
      <c r="E13" s="77">
        <v>680000</v>
      </c>
      <c r="F13" s="77">
        <v>1920000</v>
      </c>
      <c r="G13" s="77">
        <v>280000</v>
      </c>
      <c r="H13" s="77">
        <v>0</v>
      </c>
      <c r="I13" s="77">
        <v>200000</v>
      </c>
      <c r="J13" s="42">
        <v>240000</v>
      </c>
      <c r="K13" s="75">
        <f>SUM(B13:J13)</f>
        <v>11620000</v>
      </c>
      <c r="L13" s="1"/>
    </row>
    <row r="14" spans="1:12" ht="15.75" thickBot="1" x14ac:dyDescent="0.3">
      <c r="A14" s="16" t="s">
        <v>15</v>
      </c>
      <c r="B14" s="78">
        <v>2450000</v>
      </c>
      <c r="C14" s="77">
        <v>200000</v>
      </c>
      <c r="D14" s="77">
        <v>0</v>
      </c>
      <c r="E14" s="77">
        <v>220000</v>
      </c>
      <c r="F14" s="77">
        <v>650000</v>
      </c>
      <c r="G14" s="77">
        <v>120000</v>
      </c>
      <c r="H14" s="77">
        <v>0</v>
      </c>
      <c r="I14" s="77">
        <v>62000</v>
      </c>
      <c r="J14" s="79">
        <v>60000</v>
      </c>
      <c r="K14" s="75">
        <f t="shared" si="0"/>
        <v>3762000</v>
      </c>
      <c r="L14" s="70"/>
    </row>
    <row r="15" spans="1:12" ht="15.75" thickBot="1" x14ac:dyDescent="0.3">
      <c r="A15" s="16" t="s">
        <v>16</v>
      </c>
      <c r="B15" s="78">
        <v>40000</v>
      </c>
      <c r="C15" s="77">
        <v>0</v>
      </c>
      <c r="D15" s="77">
        <v>0</v>
      </c>
      <c r="E15" s="77">
        <v>2000</v>
      </c>
      <c r="F15" s="77">
        <v>0</v>
      </c>
      <c r="G15" s="77">
        <v>0</v>
      </c>
      <c r="H15" s="77">
        <v>0</v>
      </c>
      <c r="I15" s="77">
        <v>1000</v>
      </c>
      <c r="J15" s="79">
        <v>0</v>
      </c>
      <c r="K15" s="75">
        <f t="shared" si="0"/>
        <v>43000</v>
      </c>
      <c r="L15" s="1"/>
    </row>
    <row r="16" spans="1:12" ht="15.75" thickBot="1" x14ac:dyDescent="0.3">
      <c r="A16" s="16" t="s">
        <v>17</v>
      </c>
      <c r="B16" s="78">
        <v>180000</v>
      </c>
      <c r="C16" s="77">
        <v>0</v>
      </c>
      <c r="D16" s="77">
        <v>0</v>
      </c>
      <c r="E16" s="77">
        <v>4000</v>
      </c>
      <c r="F16" s="77">
        <v>0</v>
      </c>
      <c r="G16" s="77">
        <v>0</v>
      </c>
      <c r="H16" s="77">
        <v>0</v>
      </c>
      <c r="I16" s="77">
        <v>1000</v>
      </c>
      <c r="J16" s="42">
        <v>0</v>
      </c>
      <c r="K16" s="75">
        <f t="shared" si="0"/>
        <v>185000</v>
      </c>
    </row>
    <row r="17" spans="1:13" ht="15.75" thickBot="1" x14ac:dyDescent="0.3">
      <c r="A17" s="16" t="s">
        <v>18</v>
      </c>
      <c r="B17" s="78">
        <v>0</v>
      </c>
      <c r="C17" s="77">
        <v>0</v>
      </c>
      <c r="D17" s="77">
        <v>0</v>
      </c>
      <c r="E17" s="77">
        <v>0</v>
      </c>
      <c r="F17" s="77">
        <v>0</v>
      </c>
      <c r="G17" s="77">
        <v>0</v>
      </c>
      <c r="H17" s="77">
        <v>0</v>
      </c>
      <c r="I17" s="77">
        <v>0</v>
      </c>
      <c r="J17" s="42">
        <v>0</v>
      </c>
      <c r="K17" s="75">
        <f t="shared" si="0"/>
        <v>0</v>
      </c>
    </row>
    <row r="18" spans="1:13" ht="15.75" thickBot="1" x14ac:dyDescent="0.3">
      <c r="A18" s="16" t="s">
        <v>19</v>
      </c>
      <c r="B18" s="78">
        <v>58000</v>
      </c>
      <c r="C18" s="77">
        <v>0</v>
      </c>
      <c r="D18" s="77">
        <v>0</v>
      </c>
      <c r="E18" s="77">
        <v>0</v>
      </c>
      <c r="F18" s="77">
        <v>0</v>
      </c>
      <c r="G18" s="77">
        <v>0</v>
      </c>
      <c r="H18" s="77">
        <v>0</v>
      </c>
      <c r="I18" s="77">
        <v>0</v>
      </c>
      <c r="J18" s="42">
        <v>0</v>
      </c>
      <c r="K18" s="75">
        <f t="shared" si="0"/>
        <v>58000</v>
      </c>
      <c r="L18" s="1"/>
    </row>
    <row r="19" spans="1:13" ht="15.75" thickBot="1" x14ac:dyDescent="0.3">
      <c r="A19" s="15" t="s">
        <v>21</v>
      </c>
      <c r="B19" s="76">
        <v>0</v>
      </c>
      <c r="C19" s="77">
        <v>0</v>
      </c>
      <c r="D19" s="77">
        <v>0</v>
      </c>
      <c r="E19" s="77">
        <v>14000</v>
      </c>
      <c r="F19" s="77">
        <v>0</v>
      </c>
      <c r="G19" s="77">
        <v>0</v>
      </c>
      <c r="H19" s="77">
        <v>0</v>
      </c>
      <c r="I19" s="77">
        <v>0</v>
      </c>
      <c r="J19" s="42">
        <v>0</v>
      </c>
      <c r="K19" s="75">
        <f t="shared" si="0"/>
        <v>14000</v>
      </c>
      <c r="L19" s="1"/>
    </row>
    <row r="20" spans="1:13" ht="15" customHeight="1" thickBot="1" x14ac:dyDescent="0.3">
      <c r="A20" s="17" t="s">
        <v>20</v>
      </c>
      <c r="B20" s="80">
        <v>130000</v>
      </c>
      <c r="C20" s="81">
        <v>20000</v>
      </c>
      <c r="D20" s="81">
        <v>15000</v>
      </c>
      <c r="E20" s="81">
        <v>50000</v>
      </c>
      <c r="F20" s="82">
        <v>50000</v>
      </c>
      <c r="G20" s="81">
        <v>32000</v>
      </c>
      <c r="H20" s="81">
        <v>24000</v>
      </c>
      <c r="I20" s="81">
        <v>0</v>
      </c>
      <c r="J20" s="83">
        <v>0</v>
      </c>
      <c r="K20" s="75">
        <f t="shared" si="0"/>
        <v>321000</v>
      </c>
    </row>
    <row r="21" spans="1:13" ht="20.100000000000001" customHeight="1" thickBot="1" x14ac:dyDescent="0.3">
      <c r="A21" s="39" t="s">
        <v>6</v>
      </c>
      <c r="B21" s="84">
        <f>SUM(B8:B20)</f>
        <v>11688000</v>
      </c>
      <c r="C21" s="84">
        <f t="shared" ref="C21:K21" si="1">SUM(C8:C20)</f>
        <v>835000</v>
      </c>
      <c r="D21" s="84">
        <f t="shared" si="1"/>
        <v>174000</v>
      </c>
      <c r="E21" s="84">
        <f t="shared" si="1"/>
        <v>1596000</v>
      </c>
      <c r="F21" s="84">
        <f t="shared" si="1"/>
        <v>2939000</v>
      </c>
      <c r="G21" s="84">
        <f t="shared" si="1"/>
        <v>698000</v>
      </c>
      <c r="H21" s="84">
        <f t="shared" si="1"/>
        <v>154000</v>
      </c>
      <c r="I21" s="84">
        <f t="shared" si="1"/>
        <v>348000</v>
      </c>
      <c r="J21" s="84">
        <f t="shared" si="1"/>
        <v>624000</v>
      </c>
      <c r="K21" s="85">
        <f t="shared" si="1"/>
        <v>19056000</v>
      </c>
    </row>
    <row r="23" spans="1:13" x14ac:dyDescent="0.25">
      <c r="A23" s="86" t="s">
        <v>39</v>
      </c>
      <c r="B23" s="86"/>
      <c r="C23" s="86"/>
      <c r="D23" s="86"/>
      <c r="E23" s="86"/>
      <c r="F23" s="86"/>
      <c r="G23" s="86"/>
      <c r="H23" s="86"/>
      <c r="I23" s="86"/>
      <c r="J23" s="86"/>
      <c r="K23" s="86"/>
    </row>
    <row r="24" spans="1:13" x14ac:dyDescent="0.25">
      <c r="A24" s="86"/>
      <c r="B24" s="86"/>
      <c r="C24" s="86"/>
      <c r="D24" s="86"/>
      <c r="E24" s="86"/>
      <c r="F24" s="86"/>
      <c r="G24" s="86"/>
      <c r="H24" s="86"/>
      <c r="I24" s="86"/>
      <c r="J24" s="86"/>
      <c r="K24" s="86"/>
    </row>
    <row r="25" spans="1:13" x14ac:dyDescent="0.25">
      <c r="A25" s="46"/>
      <c r="B25" s="46"/>
      <c r="C25" s="46"/>
      <c r="D25" s="46"/>
      <c r="E25" s="46"/>
      <c r="F25" s="46"/>
      <c r="G25" s="46"/>
      <c r="H25" s="46"/>
      <c r="I25" s="46"/>
      <c r="J25" s="46"/>
      <c r="K25" s="46"/>
    </row>
    <row r="26" spans="1:13" x14ac:dyDescent="0.25">
      <c r="A26" s="46"/>
      <c r="B26" s="46"/>
      <c r="C26" s="46"/>
      <c r="D26" s="46"/>
      <c r="E26" s="46"/>
      <c r="F26" s="46"/>
      <c r="G26" s="46"/>
      <c r="H26" s="46"/>
      <c r="I26" s="46"/>
      <c r="J26" s="46"/>
      <c r="K26" s="46"/>
    </row>
    <row r="27" spans="1:13" ht="15.75" thickBot="1" x14ac:dyDescent="0.3"/>
    <row r="28" spans="1:13" ht="30" customHeight="1" thickBot="1" x14ac:dyDescent="0.3">
      <c r="A28" s="103" t="s">
        <v>61</v>
      </c>
      <c r="B28" s="104"/>
      <c r="C28" s="104"/>
      <c r="D28" s="104"/>
      <c r="E28" s="104"/>
      <c r="F28" s="104"/>
      <c r="G28" s="104"/>
      <c r="H28" s="104"/>
      <c r="I28" s="104"/>
      <c r="J28" s="104"/>
      <c r="K28" s="105"/>
      <c r="L28" s="2"/>
    </row>
    <row r="29" spans="1:13" ht="20.100000000000001" customHeight="1" x14ac:dyDescent="0.25">
      <c r="A29" s="94"/>
      <c r="B29" s="95"/>
      <c r="C29" s="95"/>
      <c r="D29" s="95"/>
      <c r="E29" s="96"/>
      <c r="F29" s="97"/>
      <c r="G29" s="98"/>
      <c r="H29" s="98"/>
      <c r="I29" s="98"/>
      <c r="J29" s="98"/>
      <c r="K29" s="99"/>
      <c r="L29" s="2"/>
    </row>
    <row r="30" spans="1:13" ht="20.100000000000001" customHeight="1" thickBot="1" x14ac:dyDescent="0.3">
      <c r="A30" s="100"/>
      <c r="B30" s="100"/>
      <c r="C30" s="100"/>
      <c r="D30" s="100"/>
      <c r="E30" s="100"/>
      <c r="F30" s="100"/>
      <c r="G30" s="100"/>
      <c r="H30" s="100"/>
      <c r="I30" s="100"/>
      <c r="J30" s="100"/>
      <c r="K30" s="101"/>
      <c r="L30" s="2"/>
    </row>
    <row r="31" spans="1:13" ht="20.100000000000001" customHeight="1" thickBot="1" x14ac:dyDescent="0.3">
      <c r="A31" s="18" t="s">
        <v>7</v>
      </c>
      <c r="B31" s="19">
        <v>1</v>
      </c>
      <c r="C31" s="20">
        <v>2</v>
      </c>
      <c r="D31" s="20">
        <v>3</v>
      </c>
      <c r="E31" s="20">
        <v>4</v>
      </c>
      <c r="F31" s="21">
        <v>5</v>
      </c>
      <c r="G31" s="20">
        <v>6</v>
      </c>
      <c r="H31" s="20">
        <v>7</v>
      </c>
      <c r="I31" s="20">
        <v>9</v>
      </c>
      <c r="J31" s="22" t="s">
        <v>27</v>
      </c>
      <c r="K31" s="23"/>
      <c r="L31" s="2"/>
    </row>
    <row r="32" spans="1:13" ht="32.25" thickBot="1" x14ac:dyDescent="0.3">
      <c r="A32" s="24" t="s">
        <v>22</v>
      </c>
      <c r="B32" s="34" t="s">
        <v>0</v>
      </c>
      <c r="C32" s="35" t="s">
        <v>1</v>
      </c>
      <c r="D32" s="25" t="s">
        <v>2</v>
      </c>
      <c r="E32" s="26" t="s">
        <v>3</v>
      </c>
      <c r="F32" s="26" t="s">
        <v>4</v>
      </c>
      <c r="G32" s="26" t="s">
        <v>5</v>
      </c>
      <c r="H32" s="27" t="s">
        <v>31</v>
      </c>
      <c r="I32" s="28" t="s">
        <v>38</v>
      </c>
      <c r="J32" s="29" t="s">
        <v>8</v>
      </c>
      <c r="K32" s="24" t="s">
        <v>9</v>
      </c>
      <c r="M32" t="s">
        <v>40</v>
      </c>
    </row>
    <row r="33" spans="1:16" ht="16.5" thickBot="1" x14ac:dyDescent="0.3">
      <c r="A33" s="30" t="s">
        <v>23</v>
      </c>
      <c r="B33" s="48">
        <v>0</v>
      </c>
      <c r="C33" s="49">
        <v>0</v>
      </c>
      <c r="D33" s="50">
        <v>0</v>
      </c>
      <c r="E33" s="51">
        <v>0</v>
      </c>
      <c r="F33" s="51">
        <v>0</v>
      </c>
      <c r="G33" s="51">
        <v>0</v>
      </c>
      <c r="H33" s="51">
        <v>0</v>
      </c>
      <c r="I33" s="51">
        <v>0</v>
      </c>
      <c r="J33" s="51">
        <v>25000</v>
      </c>
      <c r="K33" s="52">
        <f>SUM(B33:J33)</f>
        <v>25000</v>
      </c>
    </row>
    <row r="34" spans="1:16" ht="16.5" thickBot="1" x14ac:dyDescent="0.3">
      <c r="A34" s="31" t="s">
        <v>34</v>
      </c>
      <c r="B34" s="53">
        <v>5000</v>
      </c>
      <c r="C34" s="54">
        <v>75000</v>
      </c>
      <c r="D34" s="54">
        <v>30000</v>
      </c>
      <c r="E34" s="54">
        <v>600000</v>
      </c>
      <c r="F34" s="55">
        <v>100000</v>
      </c>
      <c r="G34" s="55">
        <v>200000</v>
      </c>
      <c r="H34" s="56">
        <v>0</v>
      </c>
      <c r="I34" s="54">
        <v>0</v>
      </c>
      <c r="J34" s="57">
        <v>602000</v>
      </c>
      <c r="K34" s="52">
        <f t="shared" ref="K34:K40" si="2">SUM(B34:J34)</f>
        <v>1612000</v>
      </c>
    </row>
    <row r="35" spans="1:16" ht="16.5" thickBot="1" x14ac:dyDescent="0.3">
      <c r="A35" s="32" t="s">
        <v>24</v>
      </c>
      <c r="B35" s="58">
        <v>0</v>
      </c>
      <c r="C35" s="54">
        <v>0</v>
      </c>
      <c r="D35" s="54">
        <v>0</v>
      </c>
      <c r="E35" s="54">
        <v>0</v>
      </c>
      <c r="F35" s="55">
        <v>0</v>
      </c>
      <c r="G35" s="59">
        <v>0</v>
      </c>
      <c r="H35" s="54">
        <v>0</v>
      </c>
      <c r="I35" s="54">
        <v>0</v>
      </c>
      <c r="J35" s="60">
        <v>0</v>
      </c>
      <c r="K35" s="52">
        <f t="shared" si="2"/>
        <v>0</v>
      </c>
    </row>
    <row r="36" spans="1:16" ht="16.5" thickBot="1" x14ac:dyDescent="0.3">
      <c r="A36" s="31" t="s">
        <v>25</v>
      </c>
      <c r="B36" s="61">
        <v>1000</v>
      </c>
      <c r="C36" s="54">
        <v>0</v>
      </c>
      <c r="D36" s="62">
        <v>0</v>
      </c>
      <c r="E36" s="54">
        <v>0</v>
      </c>
      <c r="F36" s="56">
        <v>0</v>
      </c>
      <c r="G36" s="54">
        <v>0</v>
      </c>
      <c r="H36" s="54">
        <v>0</v>
      </c>
      <c r="I36" s="54">
        <v>0</v>
      </c>
      <c r="J36" s="60">
        <v>0</v>
      </c>
      <c r="K36" s="52">
        <f t="shared" si="2"/>
        <v>1000</v>
      </c>
    </row>
    <row r="37" spans="1:16" ht="16.5" thickBot="1" x14ac:dyDescent="0.3">
      <c r="A37" s="32" t="s">
        <v>35</v>
      </c>
      <c r="B37" s="53">
        <v>1660000</v>
      </c>
      <c r="C37" s="54">
        <v>60000</v>
      </c>
      <c r="D37" s="54">
        <v>40000</v>
      </c>
      <c r="E37" s="56">
        <v>200000</v>
      </c>
      <c r="F37" s="54">
        <v>240000</v>
      </c>
      <c r="G37" s="54">
        <v>100000</v>
      </c>
      <c r="H37" s="59">
        <v>100000</v>
      </c>
      <c r="I37" s="54">
        <v>0</v>
      </c>
      <c r="J37" s="60">
        <v>0</v>
      </c>
      <c r="K37" s="52">
        <f t="shared" si="2"/>
        <v>2400000</v>
      </c>
      <c r="P37" t="s">
        <v>41</v>
      </c>
    </row>
    <row r="38" spans="1:16" ht="16.5" thickBot="1" x14ac:dyDescent="0.3">
      <c r="A38" s="31" t="s">
        <v>42</v>
      </c>
      <c r="B38" s="63">
        <v>9924643</v>
      </c>
      <c r="C38" s="54">
        <v>700000</v>
      </c>
      <c r="D38" s="54">
        <v>100000</v>
      </c>
      <c r="E38" s="54">
        <v>800000</v>
      </c>
      <c r="F38" s="54">
        <v>2564494</v>
      </c>
      <c r="G38" s="54">
        <v>400000</v>
      </c>
      <c r="H38" s="54">
        <v>0</v>
      </c>
      <c r="I38" s="54">
        <v>0</v>
      </c>
      <c r="J38" s="60">
        <v>0</v>
      </c>
      <c r="K38" s="52">
        <f>SUM(B38:J38)</f>
        <v>14489137</v>
      </c>
    </row>
    <row r="39" spans="1:16" ht="16.5" thickBot="1" x14ac:dyDescent="0.3">
      <c r="A39" s="33" t="s">
        <v>36</v>
      </c>
      <c r="B39" s="64">
        <v>100000</v>
      </c>
      <c r="C39" s="65">
        <v>5000</v>
      </c>
      <c r="D39" s="65">
        <v>5000</v>
      </c>
      <c r="E39" s="65">
        <v>0</v>
      </c>
      <c r="F39" s="65">
        <v>30000</v>
      </c>
      <c r="G39" s="65">
        <v>0</v>
      </c>
      <c r="H39" s="65">
        <v>55000</v>
      </c>
      <c r="I39" s="66">
        <v>350000</v>
      </c>
      <c r="J39" s="60">
        <v>0</v>
      </c>
      <c r="K39" s="52">
        <f t="shared" si="2"/>
        <v>545000</v>
      </c>
    </row>
    <row r="40" spans="1:16" ht="20.100000000000001" customHeight="1" thickBot="1" x14ac:dyDescent="0.3">
      <c r="A40" s="41" t="s">
        <v>26</v>
      </c>
      <c r="B40" s="67">
        <f t="shared" ref="B40:J40" si="3">SUM(B33:B39)</f>
        <v>11690643</v>
      </c>
      <c r="C40" s="68">
        <f t="shared" si="3"/>
        <v>840000</v>
      </c>
      <c r="D40" s="67">
        <f t="shared" si="3"/>
        <v>175000</v>
      </c>
      <c r="E40" s="67">
        <f t="shared" si="3"/>
        <v>1600000</v>
      </c>
      <c r="F40" s="67">
        <f t="shared" si="3"/>
        <v>2934494</v>
      </c>
      <c r="G40" s="67">
        <f t="shared" si="3"/>
        <v>700000</v>
      </c>
      <c r="H40" s="67">
        <f t="shared" si="3"/>
        <v>155000</v>
      </c>
      <c r="I40" s="67">
        <f>SUM(I33:I39)</f>
        <v>350000</v>
      </c>
      <c r="J40" s="67">
        <f t="shared" si="3"/>
        <v>627000</v>
      </c>
      <c r="K40" s="69">
        <f t="shared" si="2"/>
        <v>19072137</v>
      </c>
      <c r="L40" s="36"/>
    </row>
    <row r="41" spans="1:16" ht="20.100000000000001" customHeight="1" x14ac:dyDescent="0.25">
      <c r="A41" s="47"/>
      <c r="B41" s="43"/>
      <c r="C41" s="43"/>
      <c r="D41" s="44"/>
      <c r="E41" s="43"/>
      <c r="F41" s="43"/>
      <c r="G41" s="43"/>
      <c r="H41" s="44"/>
      <c r="I41" s="43"/>
      <c r="J41" s="44"/>
      <c r="K41" s="45"/>
      <c r="L41" s="36"/>
    </row>
    <row r="42" spans="1:16" ht="20.100000000000001" customHeight="1" x14ac:dyDescent="0.25">
      <c r="A42" s="86" t="s">
        <v>58</v>
      </c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36"/>
    </row>
    <row r="43" spans="1:16" ht="20.100000000000001" customHeight="1" x14ac:dyDescent="0.25">
      <c r="A43" s="86"/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36"/>
    </row>
    <row r="44" spans="1:16" ht="15" customHeight="1" x14ac:dyDescent="0.25">
      <c r="A44" s="102"/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36"/>
    </row>
    <row r="46" spans="1:16" ht="15.75" x14ac:dyDescent="0.25">
      <c r="A46" s="37" t="s">
        <v>32</v>
      </c>
      <c r="E46" t="s">
        <v>33</v>
      </c>
      <c r="F46" t="s">
        <v>43</v>
      </c>
    </row>
    <row r="47" spans="1:16" ht="15.75" x14ac:dyDescent="0.25">
      <c r="A47" s="37" t="s">
        <v>59</v>
      </c>
    </row>
    <row r="49" spans="1:2" x14ac:dyDescent="0.25">
      <c r="A49" t="s">
        <v>44</v>
      </c>
    </row>
    <row r="50" spans="1:2" x14ac:dyDescent="0.25">
      <c r="A50" t="s">
        <v>45</v>
      </c>
    </row>
    <row r="51" spans="1:2" x14ac:dyDescent="0.25">
      <c r="A51" t="s">
        <v>46</v>
      </c>
    </row>
    <row r="52" spans="1:2" x14ac:dyDescent="0.25">
      <c r="A52" t="s">
        <v>47</v>
      </c>
    </row>
    <row r="53" spans="1:2" x14ac:dyDescent="0.25">
      <c r="A53" t="s">
        <v>48</v>
      </c>
    </row>
    <row r="54" spans="1:2" x14ac:dyDescent="0.25">
      <c r="A54" t="s">
        <v>49</v>
      </c>
    </row>
    <row r="55" spans="1:2" x14ac:dyDescent="0.25">
      <c r="A55" t="s">
        <v>50</v>
      </c>
    </row>
    <row r="56" spans="1:2" x14ac:dyDescent="0.25">
      <c r="A56" t="s">
        <v>51</v>
      </c>
    </row>
    <row r="57" spans="1:2" x14ac:dyDescent="0.25">
      <c r="A57" t="s">
        <v>52</v>
      </c>
    </row>
    <row r="58" spans="1:2" x14ac:dyDescent="0.25">
      <c r="A58" t="s">
        <v>54</v>
      </c>
    </row>
    <row r="60" spans="1:2" x14ac:dyDescent="0.25">
      <c r="A60" t="s">
        <v>56</v>
      </c>
      <c r="B60" t="s">
        <v>53</v>
      </c>
    </row>
    <row r="61" spans="1:2" x14ac:dyDescent="0.25">
      <c r="A61" t="s">
        <v>57</v>
      </c>
      <c r="B61" t="s">
        <v>55</v>
      </c>
    </row>
  </sheetData>
  <mergeCells count="12">
    <mergeCell ref="A44:K44"/>
    <mergeCell ref="A28:K28"/>
    <mergeCell ref="A29:E29"/>
    <mergeCell ref="F29:K29"/>
    <mergeCell ref="A30:K30"/>
    <mergeCell ref="A42:K43"/>
    <mergeCell ref="A23:K24"/>
    <mergeCell ref="A1:K2"/>
    <mergeCell ref="A3:K3"/>
    <mergeCell ref="A4:E4"/>
    <mergeCell ref="F4:K4"/>
    <mergeCell ref="A5:K5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Návrh rozpočtu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tech</dc:creator>
  <cp:lastModifiedBy>Zdeněk Kotas</cp:lastModifiedBy>
  <cp:lastPrinted>2018-12-03T12:00:51Z</cp:lastPrinted>
  <dcterms:created xsi:type="dcterms:W3CDTF">2017-05-12T05:54:51Z</dcterms:created>
  <dcterms:modified xsi:type="dcterms:W3CDTF">2019-02-04T01:31:07Z</dcterms:modified>
</cp:coreProperties>
</file>